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oSense-Marketing\Desktop\"/>
    </mc:Choice>
  </mc:AlternateContent>
  <xr:revisionPtr revIDLastSave="0" documentId="13_ncr:1_{921CD4B4-DBE0-4242-A629-2E08B05B36F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Raw data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1" i="2"/>
  <c r="C40" i="2"/>
  <c r="C39" i="2"/>
  <c r="C36" i="2"/>
  <c r="C35" i="2"/>
  <c r="C34" i="2"/>
</calcChain>
</file>

<file path=xl/sharedStrings.xml><?xml version="1.0" encoding="utf-8"?>
<sst xmlns="http://schemas.openxmlformats.org/spreadsheetml/2006/main" count="167" uniqueCount="31">
  <si>
    <t>microVISC Data File Created</t>
  </si>
  <si>
    <t>Operator:</t>
  </si>
  <si>
    <t>RP</t>
  </si>
  <si>
    <t>Index</t>
  </si>
  <si>
    <t>Temp,
degC</t>
  </si>
  <si>
    <t>Viscosity,
mPa-s</t>
  </si>
  <si>
    <t>Flow Rate,
ul/min</t>
  </si>
  <si>
    <t>P-Scale,
%</t>
  </si>
  <si>
    <t>Shear
Rate, 1/s</t>
  </si>
  <si>
    <t>Shear
Stress, Pa</t>
  </si>
  <si>
    <t>Volume,
ul</t>
  </si>
  <si>
    <t>R
sqrd</t>
  </si>
  <si>
    <t>Date</t>
  </si>
  <si>
    <t>Time</t>
  </si>
  <si>
    <t>Sample ID</t>
  </si>
  <si>
    <t>Sensor ID</t>
  </si>
  <si>
    <t>ASW_np_400</t>
  </si>
  <si>
    <t>19HA05100585</t>
  </si>
  <si>
    <t>ASW_op_400</t>
  </si>
  <si>
    <t>ASW_op_400_nb</t>
  </si>
  <si>
    <t>ASW_op_400_nb_s</t>
  </si>
  <si>
    <t>ASW_op_nb_s</t>
  </si>
  <si>
    <t>AVG</t>
  </si>
  <si>
    <t>STDEV</t>
  </si>
  <si>
    <t>%RSD</t>
  </si>
  <si>
    <t>Entire temperature range</t>
  </si>
  <si>
    <t>22.95C - 23.51C</t>
  </si>
  <si>
    <t>23.55C- 23.75C</t>
  </si>
  <si>
    <t>Selected temp range</t>
  </si>
  <si>
    <t xml:space="preserve">Blue indicate first measurement </t>
  </si>
  <si>
    <t>Gray indicate next two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</si>
</sst>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2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14" fontId="2" fillId="2" borderId="1" xfId="0" applyNumberFormat="1" applyFont="1" applyFill="1" applyBorder="1"/>
    <xf numFmtId="21" fontId="2" fillId="2" borderId="1" xfId="0" applyNumberFormat="1" applyFont="1" applyFill="1" applyBorder="1"/>
    <xf numFmtId="0" fontId="1" fillId="2" borderId="1" xfId="0" applyFont="1" applyFill="1" applyBorder="1"/>
    <xf numFmtId="21" fontId="1" fillId="2" borderId="1" xfId="0" applyNumberFormat="1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21" fontId="1" fillId="3" borderId="1" xfId="0" applyNumberFormat="1" applyFont="1" applyFill="1" applyBorder="1"/>
    <xf numFmtId="0" fontId="0" fillId="3" borderId="0" xfId="0" applyFill="1"/>
    <xf numFmtId="0" fontId="1" fillId="4" borderId="1" xfId="0" applyFont="1" applyFill="1" applyBorder="1"/>
    <xf numFmtId="14" fontId="1" fillId="4" borderId="1" xfId="0" applyNumberFormat="1" applyFont="1" applyFill="1" applyBorder="1"/>
    <xf numFmtId="21" fontId="1" fillId="4" borderId="1" xfId="0" applyNumberFormat="1" applyFont="1" applyFill="1" applyBorder="1"/>
    <xf numFmtId="0" fontId="0" fillId="4" borderId="0" xfId="0" applyFill="1"/>
    <xf numFmtId="0" fontId="1" fillId="5" borderId="1" xfId="0" applyFont="1" applyFill="1" applyBorder="1"/>
    <xf numFmtId="14" fontId="2" fillId="5" borderId="1" xfId="0" applyNumberFormat="1" applyFont="1" applyFill="1" applyBorder="1"/>
    <xf numFmtId="21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Summary!$B$2:$B$30</c:f>
              <c:numCache>
                <c:formatCode>General</c:formatCode>
                <c:ptCount val="29"/>
                <c:pt idx="0">
                  <c:v>22.95</c:v>
                </c:pt>
                <c:pt idx="1">
                  <c:v>22.96</c:v>
                </c:pt>
                <c:pt idx="2">
                  <c:v>23.01</c:v>
                </c:pt>
                <c:pt idx="3">
                  <c:v>23.01</c:v>
                </c:pt>
                <c:pt idx="4">
                  <c:v>23.07</c:v>
                </c:pt>
                <c:pt idx="5">
                  <c:v>23.09</c:v>
                </c:pt>
                <c:pt idx="6">
                  <c:v>23.3</c:v>
                </c:pt>
                <c:pt idx="7">
                  <c:v>23.32</c:v>
                </c:pt>
                <c:pt idx="8">
                  <c:v>23.39</c:v>
                </c:pt>
                <c:pt idx="9">
                  <c:v>23.4</c:v>
                </c:pt>
                <c:pt idx="10">
                  <c:v>23.47</c:v>
                </c:pt>
                <c:pt idx="11">
                  <c:v>23.47</c:v>
                </c:pt>
                <c:pt idx="12">
                  <c:v>23.51</c:v>
                </c:pt>
                <c:pt idx="13">
                  <c:v>23.51</c:v>
                </c:pt>
                <c:pt idx="14">
                  <c:v>23.51</c:v>
                </c:pt>
                <c:pt idx="15">
                  <c:v>23.51</c:v>
                </c:pt>
                <c:pt idx="16">
                  <c:v>23.48</c:v>
                </c:pt>
                <c:pt idx="17">
                  <c:v>23.49</c:v>
                </c:pt>
                <c:pt idx="18">
                  <c:v>23.55</c:v>
                </c:pt>
                <c:pt idx="19">
                  <c:v>23.56</c:v>
                </c:pt>
                <c:pt idx="20">
                  <c:v>23.58</c:v>
                </c:pt>
                <c:pt idx="21">
                  <c:v>23.66</c:v>
                </c:pt>
                <c:pt idx="22">
                  <c:v>23.66</c:v>
                </c:pt>
                <c:pt idx="23">
                  <c:v>23.69</c:v>
                </c:pt>
                <c:pt idx="24">
                  <c:v>23.69</c:v>
                </c:pt>
                <c:pt idx="25">
                  <c:v>23.7</c:v>
                </c:pt>
                <c:pt idx="26">
                  <c:v>23.73</c:v>
                </c:pt>
                <c:pt idx="27">
                  <c:v>23.73</c:v>
                </c:pt>
                <c:pt idx="28">
                  <c:v>23.75</c:v>
                </c:pt>
              </c:numCache>
            </c:numRef>
          </c:xVal>
          <c:yVal>
            <c:numRef>
              <c:f>Summary!$C$2:$C$30</c:f>
              <c:numCache>
                <c:formatCode>General</c:formatCode>
                <c:ptCount val="29"/>
                <c:pt idx="0">
                  <c:v>1.024</c:v>
                </c:pt>
                <c:pt idx="1">
                  <c:v>1.0229999999999999</c:v>
                </c:pt>
                <c:pt idx="2">
                  <c:v>1.022</c:v>
                </c:pt>
                <c:pt idx="3">
                  <c:v>1.022</c:v>
                </c:pt>
                <c:pt idx="4">
                  <c:v>1.0169999999999999</c:v>
                </c:pt>
                <c:pt idx="5">
                  <c:v>1.018</c:v>
                </c:pt>
                <c:pt idx="6">
                  <c:v>1.01</c:v>
                </c:pt>
                <c:pt idx="7">
                  <c:v>1.016</c:v>
                </c:pt>
                <c:pt idx="8">
                  <c:v>1.0069999999999999</c:v>
                </c:pt>
                <c:pt idx="9">
                  <c:v>1.0129999999999999</c:v>
                </c:pt>
                <c:pt idx="10">
                  <c:v>1.0109999999999999</c:v>
                </c:pt>
                <c:pt idx="11">
                  <c:v>1.0109999999999999</c:v>
                </c:pt>
                <c:pt idx="12">
                  <c:v>1.008</c:v>
                </c:pt>
                <c:pt idx="13">
                  <c:v>1.01</c:v>
                </c:pt>
                <c:pt idx="14">
                  <c:v>1.0069999999999999</c:v>
                </c:pt>
                <c:pt idx="15">
                  <c:v>1.0069999999999999</c:v>
                </c:pt>
                <c:pt idx="16">
                  <c:v>1.0069999999999999</c:v>
                </c:pt>
                <c:pt idx="17">
                  <c:v>1.0089999999999999</c:v>
                </c:pt>
                <c:pt idx="18">
                  <c:v>1.0029999999999999</c:v>
                </c:pt>
                <c:pt idx="19">
                  <c:v>1.006</c:v>
                </c:pt>
                <c:pt idx="20">
                  <c:v>1.0029999999999999</c:v>
                </c:pt>
                <c:pt idx="21">
                  <c:v>1.004</c:v>
                </c:pt>
                <c:pt idx="22">
                  <c:v>1.004</c:v>
                </c:pt>
                <c:pt idx="23">
                  <c:v>1.004</c:v>
                </c:pt>
                <c:pt idx="24">
                  <c:v>1.0049999999999999</c:v>
                </c:pt>
                <c:pt idx="25">
                  <c:v>1.0049999999999999</c:v>
                </c:pt>
                <c:pt idx="26">
                  <c:v>1.0029999999999999</c:v>
                </c:pt>
                <c:pt idx="27">
                  <c:v>1.0049999999999999</c:v>
                </c:pt>
                <c:pt idx="28">
                  <c:v>1.0029999999999999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6F-4041-8A88-59A9BA7B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214456"/>
        <c:axId val="575211504"/>
      </c:scatterChart>
      <c:valAx>
        <c:axId val="575214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211504"/>
        <c:crosses val="autoZero"/>
        <c:crossBetween val="midCat"/>
      </c:valAx>
      <c:valAx>
        <c:axId val="57521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214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307974</xdr:colOff>
      <xdr:row>32</xdr:row>
      <xdr:rowOff>25400</xdr:rowOff>
    </xdr:from>
    <xdr:to>
      <xdr:col>17</xdr:col>
      <xdr:colOff>126999</xdr:colOff>
      <xdr:row>49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8A70D2-6367-41A9-ADE7-22DAAF07C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3" workbookViewId="0">
      <selection activeCell="G17" sqref="G17"/>
    </sheetView>
  </sheetViews>
  <sheetFormatPr defaultRowHeight="14.25" x14ac:dyDescent="0.45"/>
  <cols>
    <col min="1" max="13" width="13.53125" customWidth="1"/>
  </cols>
  <sheetData>
    <row r="1" spans="1:14" x14ac:dyDescent="0.45">
      <c r="A1" s="1" t="s">
        <v>0</v>
      </c>
      <c r="B1" s="2">
        <v>44042.720324074071</v>
      </c>
    </row>
    <row r="2" spans="1:14" x14ac:dyDescent="0.45">
      <c r="A2" s="1" t="s">
        <v>1</v>
      </c>
      <c r="B2" s="1" t="s">
        <v>2</v>
      </c>
    </row>
    <row r="3" spans="1:14" x14ac:dyDescent="0.45">
      <c r="A3" s="1"/>
      <c r="B3" s="1"/>
    </row>
    <row r="4" spans="1:14" ht="26.65" x14ac:dyDescent="0.45">
      <c r="A4" s="1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4" x14ac:dyDescent="0.45">
      <c r="A5" s="4">
        <v>32</v>
      </c>
      <c r="B5" s="4">
        <v>22.91</v>
      </c>
      <c r="C5" s="4">
        <v>1.0209999999999999</v>
      </c>
      <c r="D5" s="4">
        <v>400</v>
      </c>
      <c r="E5" s="4">
        <v>32.6</v>
      </c>
      <c r="F5" s="4">
        <v>7526.5</v>
      </c>
      <c r="G5" s="4">
        <v>7.68</v>
      </c>
      <c r="H5" s="4">
        <v>132.19999999999999</v>
      </c>
      <c r="I5" s="4">
        <v>1</v>
      </c>
      <c r="J5" s="5">
        <v>44043</v>
      </c>
      <c r="K5" s="6">
        <v>3.740740740740741E-2</v>
      </c>
      <c r="L5" s="4" t="s">
        <v>16</v>
      </c>
      <c r="M5" s="4" t="s">
        <v>17</v>
      </c>
      <c r="N5" t="s">
        <v>29</v>
      </c>
    </row>
    <row r="6" spans="1:14" x14ac:dyDescent="0.45">
      <c r="A6" s="17">
        <v>33</v>
      </c>
      <c r="B6" s="17">
        <v>22.95</v>
      </c>
      <c r="C6" s="17">
        <v>1.024</v>
      </c>
      <c r="D6" s="17">
        <v>399.9</v>
      </c>
      <c r="E6" s="17">
        <v>33</v>
      </c>
      <c r="F6" s="17">
        <v>7526.2</v>
      </c>
      <c r="G6" s="17">
        <v>7.71</v>
      </c>
      <c r="H6" s="17">
        <v>100.6</v>
      </c>
      <c r="I6" s="17">
        <v>1</v>
      </c>
      <c r="J6" s="18">
        <v>44043</v>
      </c>
      <c r="K6" s="19">
        <v>4.0636574074074075E-2</v>
      </c>
      <c r="L6" s="17" t="s">
        <v>16</v>
      </c>
      <c r="M6" s="17" t="s">
        <v>17</v>
      </c>
      <c r="N6" t="s">
        <v>30</v>
      </c>
    </row>
    <row r="7" spans="1:14" x14ac:dyDescent="0.45">
      <c r="A7" s="17">
        <v>34</v>
      </c>
      <c r="B7" s="17">
        <v>22.96</v>
      </c>
      <c r="C7" s="17">
        <v>1.0229999999999999</v>
      </c>
      <c r="D7" s="17">
        <v>400</v>
      </c>
      <c r="E7" s="17">
        <v>33</v>
      </c>
      <c r="F7" s="17">
        <v>7526.8</v>
      </c>
      <c r="G7" s="17">
        <v>7.7</v>
      </c>
      <c r="H7" s="17">
        <v>100.6</v>
      </c>
      <c r="I7" s="17">
        <v>1</v>
      </c>
      <c r="J7" s="18">
        <v>44043</v>
      </c>
      <c r="K7" s="19">
        <v>4.1122685185185186E-2</v>
      </c>
      <c r="L7" s="17" t="s">
        <v>16</v>
      </c>
      <c r="M7" s="17" t="s">
        <v>17</v>
      </c>
    </row>
    <row r="8" spans="1:14" x14ac:dyDescent="0.45">
      <c r="A8" s="7">
        <v>35</v>
      </c>
      <c r="B8" s="7">
        <v>23</v>
      </c>
      <c r="C8" s="7">
        <v>1.0229999999999999</v>
      </c>
      <c r="D8" s="7">
        <v>400</v>
      </c>
      <c r="E8" s="7">
        <v>32.799999999999997</v>
      </c>
      <c r="F8" s="7">
        <v>7527.5</v>
      </c>
      <c r="G8" s="7">
        <v>7.7</v>
      </c>
      <c r="H8" s="7">
        <v>132.19999999999999</v>
      </c>
      <c r="I8" s="7">
        <v>1</v>
      </c>
      <c r="J8" s="5">
        <v>44043</v>
      </c>
      <c r="K8" s="8">
        <v>4.3692129629629629E-2</v>
      </c>
      <c r="L8" s="7" t="s">
        <v>18</v>
      </c>
      <c r="M8" s="7" t="s">
        <v>17</v>
      </c>
    </row>
    <row r="9" spans="1:14" x14ac:dyDescent="0.45">
      <c r="A9" s="17">
        <v>36</v>
      </c>
      <c r="B9" s="17">
        <v>23.01</v>
      </c>
      <c r="C9" s="17">
        <v>1.022</v>
      </c>
      <c r="D9" s="17">
        <v>400</v>
      </c>
      <c r="E9" s="17">
        <v>32.9</v>
      </c>
      <c r="F9" s="17">
        <v>7527.7</v>
      </c>
      <c r="G9" s="17">
        <v>7.69</v>
      </c>
      <c r="H9" s="17">
        <v>100.6</v>
      </c>
      <c r="I9" s="17">
        <v>1</v>
      </c>
      <c r="J9" s="18">
        <v>44043</v>
      </c>
      <c r="K9" s="19">
        <v>4.4097222222222225E-2</v>
      </c>
      <c r="L9" s="17" t="s">
        <v>18</v>
      </c>
      <c r="M9" s="17" t="s">
        <v>17</v>
      </c>
    </row>
    <row r="10" spans="1:14" x14ac:dyDescent="0.45">
      <c r="A10" s="17">
        <v>37</v>
      </c>
      <c r="B10" s="17">
        <v>23.01</v>
      </c>
      <c r="C10" s="17">
        <v>1.022</v>
      </c>
      <c r="D10" s="17">
        <v>400</v>
      </c>
      <c r="E10" s="17">
        <v>33</v>
      </c>
      <c r="F10" s="17">
        <v>7527.1</v>
      </c>
      <c r="G10" s="17">
        <v>7.69</v>
      </c>
      <c r="H10" s="17">
        <v>100.6</v>
      </c>
      <c r="I10" s="17">
        <v>1</v>
      </c>
      <c r="J10" s="18">
        <v>44043</v>
      </c>
      <c r="K10" s="19">
        <v>4.4537037037037042E-2</v>
      </c>
      <c r="L10" s="17" t="s">
        <v>18</v>
      </c>
      <c r="M10" s="17" t="s">
        <v>17</v>
      </c>
    </row>
    <row r="11" spans="1:14" x14ac:dyDescent="0.45">
      <c r="A11" s="7">
        <v>38</v>
      </c>
      <c r="B11" s="7">
        <v>23.05</v>
      </c>
      <c r="C11" s="7">
        <v>1.0169999999999999</v>
      </c>
      <c r="D11" s="7">
        <v>400</v>
      </c>
      <c r="E11" s="7">
        <v>32.700000000000003</v>
      </c>
      <c r="F11" s="7">
        <v>7527</v>
      </c>
      <c r="G11" s="7">
        <v>7.65</v>
      </c>
      <c r="H11" s="7">
        <v>132.19999999999999</v>
      </c>
      <c r="I11" s="7">
        <v>1</v>
      </c>
      <c r="J11" s="5">
        <v>44043</v>
      </c>
      <c r="K11" s="8">
        <v>4.6273148148148147E-2</v>
      </c>
      <c r="L11" s="7" t="s">
        <v>18</v>
      </c>
      <c r="M11" s="7" t="s">
        <v>17</v>
      </c>
    </row>
    <row r="12" spans="1:14" x14ac:dyDescent="0.45">
      <c r="A12" s="17">
        <v>39</v>
      </c>
      <c r="B12" s="17">
        <v>23.07</v>
      </c>
      <c r="C12" s="17">
        <v>1.0169999999999999</v>
      </c>
      <c r="D12" s="17">
        <v>399.9</v>
      </c>
      <c r="E12" s="17">
        <v>32.700000000000003</v>
      </c>
      <c r="F12" s="17">
        <v>7526</v>
      </c>
      <c r="G12" s="17">
        <v>7.66</v>
      </c>
      <c r="H12" s="17">
        <v>100.6</v>
      </c>
      <c r="I12" s="17">
        <v>1</v>
      </c>
      <c r="J12" s="18">
        <v>44043</v>
      </c>
      <c r="K12" s="19">
        <v>4.6747685185185184E-2</v>
      </c>
      <c r="L12" s="17" t="s">
        <v>18</v>
      </c>
      <c r="M12" s="17" t="s">
        <v>17</v>
      </c>
    </row>
    <row r="13" spans="1:14" x14ac:dyDescent="0.45">
      <c r="A13" s="17">
        <v>40</v>
      </c>
      <c r="B13" s="17">
        <v>23.09</v>
      </c>
      <c r="C13" s="17">
        <v>1.018</v>
      </c>
      <c r="D13" s="17">
        <v>400</v>
      </c>
      <c r="E13" s="17">
        <v>32.9</v>
      </c>
      <c r="F13" s="17">
        <v>7526.9</v>
      </c>
      <c r="G13" s="17">
        <v>7.66</v>
      </c>
      <c r="H13" s="17">
        <v>100.6</v>
      </c>
      <c r="I13" s="17">
        <v>1</v>
      </c>
      <c r="J13" s="18">
        <v>44043</v>
      </c>
      <c r="K13" s="19">
        <v>4.7152777777777773E-2</v>
      </c>
      <c r="L13" s="17" t="s">
        <v>18</v>
      </c>
      <c r="M13" s="17" t="s">
        <v>17</v>
      </c>
    </row>
    <row r="14" spans="1:14" x14ac:dyDescent="0.45">
      <c r="A14" s="7">
        <v>41</v>
      </c>
      <c r="B14" s="7">
        <v>23.28</v>
      </c>
      <c r="C14" s="7">
        <v>1.01</v>
      </c>
      <c r="D14" s="7">
        <v>400</v>
      </c>
      <c r="E14" s="7">
        <v>32.6</v>
      </c>
      <c r="F14" s="7">
        <v>7527.4</v>
      </c>
      <c r="G14" s="7">
        <v>7.6</v>
      </c>
      <c r="H14" s="7">
        <v>132.19999999999999</v>
      </c>
      <c r="I14" s="7">
        <v>1</v>
      </c>
      <c r="J14" s="5">
        <v>44043</v>
      </c>
      <c r="K14" s="8">
        <v>5.1238425925925923E-2</v>
      </c>
      <c r="L14" s="7" t="s">
        <v>19</v>
      </c>
      <c r="M14" s="7" t="s">
        <v>17</v>
      </c>
    </row>
    <row r="15" spans="1:14" x14ac:dyDescent="0.45">
      <c r="A15" s="17">
        <v>42</v>
      </c>
      <c r="B15" s="17">
        <v>23.3</v>
      </c>
      <c r="C15" s="17">
        <v>1.01</v>
      </c>
      <c r="D15" s="17">
        <v>400</v>
      </c>
      <c r="E15" s="17">
        <v>32.700000000000003</v>
      </c>
      <c r="F15" s="17">
        <v>7527.8</v>
      </c>
      <c r="G15" s="17">
        <v>7.6</v>
      </c>
      <c r="H15" s="17">
        <v>100.6</v>
      </c>
      <c r="I15" s="17">
        <v>1</v>
      </c>
      <c r="J15" s="18">
        <v>44043</v>
      </c>
      <c r="K15" s="19">
        <v>5.1863425925925931E-2</v>
      </c>
      <c r="L15" s="17" t="s">
        <v>19</v>
      </c>
      <c r="M15" s="17" t="s">
        <v>17</v>
      </c>
    </row>
    <row r="16" spans="1:14" x14ac:dyDescent="0.45">
      <c r="A16" s="17">
        <v>43</v>
      </c>
      <c r="B16" s="17">
        <v>23.32</v>
      </c>
      <c r="C16" s="17">
        <v>1.016</v>
      </c>
      <c r="D16" s="17">
        <v>400</v>
      </c>
      <c r="E16" s="17">
        <v>32.4</v>
      </c>
      <c r="F16" s="17">
        <v>7526.8</v>
      </c>
      <c r="G16" s="17">
        <v>7.65</v>
      </c>
      <c r="H16" s="17">
        <v>100.6</v>
      </c>
      <c r="I16" s="17">
        <v>1</v>
      </c>
      <c r="J16" s="18">
        <v>44043</v>
      </c>
      <c r="K16" s="19">
        <v>5.2511574074074079E-2</v>
      </c>
      <c r="L16" s="17" t="s">
        <v>19</v>
      </c>
      <c r="M16" s="17" t="s">
        <v>17</v>
      </c>
    </row>
    <row r="17" spans="1:13" x14ac:dyDescent="0.45">
      <c r="A17" s="7">
        <v>44</v>
      </c>
      <c r="B17" s="7">
        <v>23.38</v>
      </c>
      <c r="C17" s="7">
        <v>1.006</v>
      </c>
      <c r="D17" s="7">
        <v>400</v>
      </c>
      <c r="E17" s="7">
        <v>32.5</v>
      </c>
      <c r="F17" s="7">
        <v>7527.1</v>
      </c>
      <c r="G17" s="7">
        <v>7.57</v>
      </c>
      <c r="H17" s="7">
        <v>132.19999999999999</v>
      </c>
      <c r="I17" s="7">
        <v>1</v>
      </c>
      <c r="J17" s="5">
        <v>44043</v>
      </c>
      <c r="K17" s="8">
        <v>5.5057870370370375E-2</v>
      </c>
      <c r="L17" s="7" t="s">
        <v>19</v>
      </c>
      <c r="M17" s="7" t="s">
        <v>17</v>
      </c>
    </row>
    <row r="18" spans="1:13" x14ac:dyDescent="0.45">
      <c r="A18" s="17">
        <v>45</v>
      </c>
      <c r="B18" s="17">
        <v>23.39</v>
      </c>
      <c r="C18" s="17">
        <v>1.0069999999999999</v>
      </c>
      <c r="D18" s="17">
        <v>400</v>
      </c>
      <c r="E18" s="17">
        <v>32.700000000000003</v>
      </c>
      <c r="F18" s="17">
        <v>7527</v>
      </c>
      <c r="G18" s="17">
        <v>7.58</v>
      </c>
      <c r="H18" s="17">
        <v>100.6</v>
      </c>
      <c r="I18" s="17">
        <v>1</v>
      </c>
      <c r="J18" s="18">
        <v>44043</v>
      </c>
      <c r="K18" s="19">
        <v>5.5497685185185185E-2</v>
      </c>
      <c r="L18" s="17" t="s">
        <v>19</v>
      </c>
      <c r="M18" s="17" t="s">
        <v>17</v>
      </c>
    </row>
    <row r="19" spans="1:13" x14ac:dyDescent="0.45">
      <c r="A19" s="17">
        <v>46</v>
      </c>
      <c r="B19" s="17">
        <v>23.4</v>
      </c>
      <c r="C19" s="17">
        <v>1.0129999999999999</v>
      </c>
      <c r="D19" s="17">
        <v>400</v>
      </c>
      <c r="E19" s="17">
        <v>32.299999999999997</v>
      </c>
      <c r="F19" s="17">
        <v>7527.3</v>
      </c>
      <c r="G19" s="17">
        <v>7.62</v>
      </c>
      <c r="H19" s="17">
        <v>100.6</v>
      </c>
      <c r="I19" s="17">
        <v>1</v>
      </c>
      <c r="J19" s="18">
        <v>44043</v>
      </c>
      <c r="K19" s="19">
        <v>5.5891203703703707E-2</v>
      </c>
      <c r="L19" s="17" t="s">
        <v>19</v>
      </c>
      <c r="M19" s="17" t="s">
        <v>17</v>
      </c>
    </row>
    <row r="20" spans="1:13" x14ac:dyDescent="0.45">
      <c r="A20" s="7">
        <v>47</v>
      </c>
      <c r="B20" s="7">
        <v>23.46</v>
      </c>
      <c r="C20" s="7">
        <v>1.0029999999999999</v>
      </c>
      <c r="D20" s="7">
        <v>400</v>
      </c>
      <c r="E20" s="7">
        <v>32.5</v>
      </c>
      <c r="F20" s="7">
        <v>7527.6</v>
      </c>
      <c r="G20" s="7">
        <v>7.55</v>
      </c>
      <c r="H20" s="7">
        <v>132.19999999999999</v>
      </c>
      <c r="I20" s="7">
        <v>1</v>
      </c>
      <c r="J20" s="5">
        <v>44043</v>
      </c>
      <c r="K20" s="8">
        <v>5.8530092592592592E-2</v>
      </c>
      <c r="L20" s="7" t="s">
        <v>19</v>
      </c>
      <c r="M20" s="7" t="s">
        <v>17</v>
      </c>
    </row>
    <row r="21" spans="1:13" x14ac:dyDescent="0.45">
      <c r="A21" s="17">
        <v>48</v>
      </c>
      <c r="B21" s="17">
        <v>23.47</v>
      </c>
      <c r="C21" s="17">
        <v>1.0109999999999999</v>
      </c>
      <c r="D21" s="17">
        <v>400</v>
      </c>
      <c r="E21" s="17">
        <v>32.200000000000003</v>
      </c>
      <c r="F21" s="17">
        <v>7527.3</v>
      </c>
      <c r="G21" s="17">
        <v>7.61</v>
      </c>
      <c r="H21" s="17">
        <v>100.7</v>
      </c>
      <c r="I21" s="17">
        <v>1</v>
      </c>
      <c r="J21" s="18">
        <v>44043</v>
      </c>
      <c r="K21" s="19">
        <v>5.9317129629629629E-2</v>
      </c>
      <c r="L21" s="17" t="s">
        <v>19</v>
      </c>
      <c r="M21" s="17" t="s">
        <v>17</v>
      </c>
    </row>
    <row r="22" spans="1:13" x14ac:dyDescent="0.45">
      <c r="A22" s="17">
        <v>49</v>
      </c>
      <c r="B22" s="17">
        <v>23.47</v>
      </c>
      <c r="C22" s="17">
        <v>1.0109999999999999</v>
      </c>
      <c r="D22" s="17">
        <v>400</v>
      </c>
      <c r="E22" s="17">
        <v>32.299999999999997</v>
      </c>
      <c r="F22" s="17">
        <v>7527.1</v>
      </c>
      <c r="G22" s="17">
        <v>7.61</v>
      </c>
      <c r="H22" s="17">
        <v>100.6</v>
      </c>
      <c r="I22" s="17">
        <v>1</v>
      </c>
      <c r="J22" s="18">
        <v>44043</v>
      </c>
      <c r="K22" s="19">
        <v>5.9861111111111108E-2</v>
      </c>
      <c r="L22" s="17" t="s">
        <v>19</v>
      </c>
      <c r="M22" s="17" t="s">
        <v>17</v>
      </c>
    </row>
    <row r="23" spans="1:13" x14ac:dyDescent="0.45">
      <c r="A23" s="7">
        <v>0</v>
      </c>
      <c r="B23" s="7">
        <v>23.51</v>
      </c>
      <c r="C23" s="7">
        <v>1.0029999999999999</v>
      </c>
      <c r="D23" s="7">
        <v>399.7</v>
      </c>
      <c r="E23" s="7">
        <v>32.5</v>
      </c>
      <c r="F23" s="7">
        <v>7521.5</v>
      </c>
      <c r="G23" s="7">
        <v>7.54</v>
      </c>
      <c r="H23" s="7">
        <v>132.19999999999999</v>
      </c>
      <c r="I23" s="7">
        <v>1</v>
      </c>
      <c r="J23" s="5">
        <v>44043</v>
      </c>
      <c r="K23" s="8">
        <v>6.190972222222222E-2</v>
      </c>
      <c r="L23" s="7" t="s">
        <v>20</v>
      </c>
      <c r="M23" s="7" t="s">
        <v>17</v>
      </c>
    </row>
    <row r="24" spans="1:13" x14ac:dyDescent="0.45">
      <c r="A24" s="17">
        <v>1</v>
      </c>
      <c r="B24" s="17">
        <v>23.51</v>
      </c>
      <c r="C24" s="17">
        <v>1.008</v>
      </c>
      <c r="D24" s="17">
        <v>400</v>
      </c>
      <c r="E24" s="17">
        <v>32.1</v>
      </c>
      <c r="F24" s="17">
        <v>7527.2</v>
      </c>
      <c r="G24" s="17">
        <v>7.59</v>
      </c>
      <c r="H24" s="17">
        <v>100.6</v>
      </c>
      <c r="I24" s="17">
        <v>1</v>
      </c>
      <c r="J24" s="18">
        <v>44043</v>
      </c>
      <c r="K24" s="19">
        <v>6.2407407407407411E-2</v>
      </c>
      <c r="L24" s="17" t="s">
        <v>20</v>
      </c>
      <c r="M24" s="17" t="s">
        <v>17</v>
      </c>
    </row>
    <row r="25" spans="1:13" x14ac:dyDescent="0.45">
      <c r="A25" s="17">
        <v>2</v>
      </c>
      <c r="B25" s="17">
        <v>23.51</v>
      </c>
      <c r="C25" s="17">
        <v>1.01</v>
      </c>
      <c r="D25" s="17">
        <v>399.9</v>
      </c>
      <c r="E25" s="17">
        <v>32.299999999999997</v>
      </c>
      <c r="F25" s="17">
        <v>7526</v>
      </c>
      <c r="G25" s="17">
        <v>7.6</v>
      </c>
      <c r="H25" s="17">
        <v>100.6</v>
      </c>
      <c r="I25" s="17">
        <v>1</v>
      </c>
      <c r="J25" s="18">
        <v>44043</v>
      </c>
      <c r="K25" s="19">
        <v>6.2812499999999993E-2</v>
      </c>
      <c r="L25" s="17" t="s">
        <v>20</v>
      </c>
      <c r="M25" s="17" t="s">
        <v>17</v>
      </c>
    </row>
    <row r="26" spans="1:13" x14ac:dyDescent="0.45">
      <c r="A26" s="7">
        <v>3</v>
      </c>
      <c r="B26" s="7">
        <v>23.52</v>
      </c>
      <c r="C26" s="7">
        <v>1.0069999999999999</v>
      </c>
      <c r="D26" s="7">
        <v>400</v>
      </c>
      <c r="E26" s="7">
        <v>32.1</v>
      </c>
      <c r="F26" s="7">
        <v>7526.4</v>
      </c>
      <c r="G26" s="7">
        <v>7.58</v>
      </c>
      <c r="H26" s="7">
        <v>132.4</v>
      </c>
      <c r="I26" s="7">
        <v>1</v>
      </c>
      <c r="J26" s="5">
        <v>44043</v>
      </c>
      <c r="K26" s="8">
        <v>6.5590277777777775E-2</v>
      </c>
      <c r="L26" s="7" t="s">
        <v>20</v>
      </c>
      <c r="M26" s="7" t="s">
        <v>17</v>
      </c>
    </row>
    <row r="27" spans="1:13" x14ac:dyDescent="0.45">
      <c r="A27" s="17">
        <v>4</v>
      </c>
      <c r="B27" s="17">
        <v>23.51</v>
      </c>
      <c r="C27" s="17">
        <v>1.0069999999999999</v>
      </c>
      <c r="D27" s="17">
        <v>400</v>
      </c>
      <c r="E27" s="17">
        <v>32.200000000000003</v>
      </c>
      <c r="F27" s="17">
        <v>7527</v>
      </c>
      <c r="G27" s="17">
        <v>7.58</v>
      </c>
      <c r="H27" s="17">
        <v>100.8</v>
      </c>
      <c r="I27" s="17">
        <v>1</v>
      </c>
      <c r="J27" s="18">
        <v>44043</v>
      </c>
      <c r="K27" s="19">
        <v>6.6053240740740746E-2</v>
      </c>
      <c r="L27" s="17" t="s">
        <v>20</v>
      </c>
      <c r="M27" s="17" t="s">
        <v>17</v>
      </c>
    </row>
    <row r="28" spans="1:13" x14ac:dyDescent="0.45">
      <c r="A28" s="17">
        <v>5</v>
      </c>
      <c r="B28" s="17">
        <v>23.51</v>
      </c>
      <c r="C28" s="17">
        <v>1.0069999999999999</v>
      </c>
      <c r="D28" s="17">
        <v>400</v>
      </c>
      <c r="E28" s="17">
        <v>32.299999999999997</v>
      </c>
      <c r="F28" s="17">
        <v>7527</v>
      </c>
      <c r="G28" s="17">
        <v>7.58</v>
      </c>
      <c r="H28" s="17">
        <v>100.8</v>
      </c>
      <c r="I28" s="17">
        <v>1</v>
      </c>
      <c r="J28" s="18">
        <v>44043</v>
      </c>
      <c r="K28" s="19">
        <v>6.6469907407407408E-2</v>
      </c>
      <c r="L28" s="17" t="s">
        <v>20</v>
      </c>
      <c r="M28" s="17" t="s">
        <v>17</v>
      </c>
    </row>
    <row r="29" spans="1:13" x14ac:dyDescent="0.45">
      <c r="A29" s="7">
        <v>6</v>
      </c>
      <c r="B29" s="7">
        <v>23.48</v>
      </c>
      <c r="C29" s="7">
        <v>1.0069999999999999</v>
      </c>
      <c r="D29" s="7">
        <v>400</v>
      </c>
      <c r="E29" s="7">
        <v>32.200000000000003</v>
      </c>
      <c r="F29" s="7">
        <v>7527</v>
      </c>
      <c r="G29" s="7">
        <v>7.58</v>
      </c>
      <c r="H29" s="7">
        <v>132.4</v>
      </c>
      <c r="I29" s="7">
        <v>1</v>
      </c>
      <c r="J29" s="5">
        <v>44043</v>
      </c>
      <c r="K29" s="8">
        <v>7.0127314814814809E-2</v>
      </c>
      <c r="L29" s="7" t="s">
        <v>20</v>
      </c>
      <c r="M29" s="7" t="s">
        <v>17</v>
      </c>
    </row>
    <row r="30" spans="1:13" x14ac:dyDescent="0.45">
      <c r="A30" s="17">
        <v>7</v>
      </c>
      <c r="B30" s="17">
        <v>23.48</v>
      </c>
      <c r="C30" s="17">
        <v>1.0069999999999999</v>
      </c>
      <c r="D30" s="17">
        <v>400</v>
      </c>
      <c r="E30" s="17">
        <v>32.200000000000003</v>
      </c>
      <c r="F30" s="17">
        <v>7527</v>
      </c>
      <c r="G30" s="17">
        <v>7.58</v>
      </c>
      <c r="H30" s="17">
        <v>100.8</v>
      </c>
      <c r="I30" s="17">
        <v>1</v>
      </c>
      <c r="J30" s="18">
        <v>44043</v>
      </c>
      <c r="K30" s="19">
        <v>7.0717592592592596E-2</v>
      </c>
      <c r="L30" s="17" t="s">
        <v>20</v>
      </c>
      <c r="M30" s="17" t="s">
        <v>17</v>
      </c>
    </row>
    <row r="31" spans="1:13" x14ac:dyDescent="0.45">
      <c r="A31" s="17">
        <v>8</v>
      </c>
      <c r="B31" s="17">
        <v>23.49</v>
      </c>
      <c r="C31" s="17">
        <v>1.0089999999999999</v>
      </c>
      <c r="D31" s="17">
        <v>400</v>
      </c>
      <c r="E31" s="17">
        <v>32.4</v>
      </c>
      <c r="F31" s="17">
        <v>7527.4</v>
      </c>
      <c r="G31" s="17">
        <v>7.59</v>
      </c>
      <c r="H31" s="17">
        <v>100.8</v>
      </c>
      <c r="I31" s="17">
        <v>1</v>
      </c>
      <c r="J31" s="18">
        <v>44043</v>
      </c>
      <c r="K31" s="19">
        <v>7.1180555555555566E-2</v>
      </c>
      <c r="L31" s="17" t="s">
        <v>20</v>
      </c>
      <c r="M31" s="17" t="s">
        <v>17</v>
      </c>
    </row>
    <row r="32" spans="1:13" x14ac:dyDescent="0.45">
      <c r="A32" s="7">
        <v>9</v>
      </c>
      <c r="B32" s="7">
        <v>23.55</v>
      </c>
      <c r="C32" s="7">
        <v>1.004</v>
      </c>
      <c r="D32" s="7">
        <v>400</v>
      </c>
      <c r="E32" s="7">
        <v>32.1</v>
      </c>
      <c r="F32" s="7">
        <v>7527.2</v>
      </c>
      <c r="G32" s="7">
        <v>7.56</v>
      </c>
      <c r="H32" s="7">
        <v>132.4</v>
      </c>
      <c r="I32" s="7">
        <v>1</v>
      </c>
      <c r="J32" s="5">
        <v>44043</v>
      </c>
      <c r="K32" s="8">
        <v>7.2997685185185179E-2</v>
      </c>
      <c r="L32" s="7" t="s">
        <v>20</v>
      </c>
      <c r="M32" s="7" t="s">
        <v>17</v>
      </c>
    </row>
    <row r="33" spans="1:13" x14ac:dyDescent="0.45">
      <c r="A33" s="17">
        <v>10</v>
      </c>
      <c r="B33" s="17">
        <v>23.55</v>
      </c>
      <c r="C33" s="17">
        <v>1.0029999999999999</v>
      </c>
      <c r="D33" s="17">
        <v>400</v>
      </c>
      <c r="E33" s="17">
        <v>32.200000000000003</v>
      </c>
      <c r="F33" s="17">
        <v>7527.2</v>
      </c>
      <c r="G33" s="17">
        <v>7.55</v>
      </c>
      <c r="H33" s="17">
        <v>100.8</v>
      </c>
      <c r="I33" s="17">
        <v>1</v>
      </c>
      <c r="J33" s="18">
        <v>44043</v>
      </c>
      <c r="K33" s="19">
        <v>7.3402777777777775E-2</v>
      </c>
      <c r="L33" s="17" t="s">
        <v>20</v>
      </c>
      <c r="M33" s="17" t="s">
        <v>17</v>
      </c>
    </row>
    <row r="34" spans="1:13" x14ac:dyDescent="0.45">
      <c r="A34" s="17">
        <v>11</v>
      </c>
      <c r="B34" s="17">
        <v>23.56</v>
      </c>
      <c r="C34" s="17">
        <v>1.006</v>
      </c>
      <c r="D34" s="17">
        <v>400.1</v>
      </c>
      <c r="E34" s="17">
        <v>32.4</v>
      </c>
      <c r="F34" s="17">
        <v>7528.6</v>
      </c>
      <c r="G34" s="17">
        <v>7.58</v>
      </c>
      <c r="H34" s="17">
        <v>100.8</v>
      </c>
      <c r="I34" s="17">
        <v>1</v>
      </c>
      <c r="J34" s="18">
        <v>44043</v>
      </c>
      <c r="K34" s="19">
        <v>7.3807870370370371E-2</v>
      </c>
      <c r="L34" s="17" t="s">
        <v>20</v>
      </c>
      <c r="M34" s="17" t="s">
        <v>17</v>
      </c>
    </row>
    <row r="35" spans="1:13" x14ac:dyDescent="0.45">
      <c r="A35" s="7">
        <v>12</v>
      </c>
      <c r="B35" s="7">
        <v>23.58</v>
      </c>
      <c r="C35" s="7">
        <v>1.002</v>
      </c>
      <c r="D35" s="7">
        <v>399.9</v>
      </c>
      <c r="E35" s="7">
        <v>32.200000000000003</v>
      </c>
      <c r="F35" s="7">
        <v>7526.1</v>
      </c>
      <c r="G35" s="7">
        <v>7.54</v>
      </c>
      <c r="H35" s="7">
        <v>132.5</v>
      </c>
      <c r="I35" s="7">
        <v>1</v>
      </c>
      <c r="J35" s="5">
        <v>44043</v>
      </c>
      <c r="K35" s="8">
        <v>7.7083333333333337E-2</v>
      </c>
      <c r="L35" s="7" t="s">
        <v>20</v>
      </c>
      <c r="M35" s="7" t="s">
        <v>17</v>
      </c>
    </row>
    <row r="36" spans="1:13" x14ac:dyDescent="0.45">
      <c r="A36" s="17">
        <v>13</v>
      </c>
      <c r="B36" s="17">
        <v>23.58</v>
      </c>
      <c r="C36" s="17">
        <v>1.0029999999999999</v>
      </c>
      <c r="D36" s="17">
        <v>400</v>
      </c>
      <c r="E36" s="17">
        <v>32.299999999999997</v>
      </c>
      <c r="F36" s="17">
        <v>7527.4</v>
      </c>
      <c r="G36" s="17">
        <v>7.55</v>
      </c>
      <c r="H36" s="17">
        <v>100.8</v>
      </c>
      <c r="I36" s="17">
        <v>1</v>
      </c>
      <c r="J36" s="18">
        <v>44043</v>
      </c>
      <c r="K36" s="19">
        <v>7.7638888888888882E-2</v>
      </c>
      <c r="L36" s="17" t="s">
        <v>20</v>
      </c>
      <c r="M36" s="17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8456-B341-4227-B40F-A20707872FB0}">
  <dimension ref="A1:M46"/>
  <sheetViews>
    <sheetView topLeftCell="A31" workbookViewId="0">
      <selection activeCell="F51" sqref="F51"/>
    </sheetView>
  </sheetViews>
  <sheetFormatPr defaultRowHeight="14.25" x14ac:dyDescent="0.45"/>
  <cols>
    <col min="1" max="1" width="22.19921875" bestFit="1" customWidth="1"/>
    <col min="10" max="10" width="9.53125" bestFit="1" customWidth="1"/>
    <col min="11" max="11" width="6.265625" bestFit="1" customWidth="1"/>
    <col min="12" max="12" width="15.53125" bestFit="1" customWidth="1"/>
    <col min="13" max="13" width="12.06640625" bestFit="1" customWidth="1"/>
  </cols>
  <sheetData>
    <row r="1" spans="1:13" ht="26.65" x14ac:dyDescent="0.45">
      <c r="A1" s="1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1" t="s">
        <v>12</v>
      </c>
      <c r="K1" s="1" t="s">
        <v>13</v>
      </c>
      <c r="L1" s="1" t="s">
        <v>14</v>
      </c>
      <c r="M1" s="1" t="s">
        <v>15</v>
      </c>
    </row>
    <row r="2" spans="1:13" x14ac:dyDescent="0.45">
      <c r="A2" s="9">
        <v>33</v>
      </c>
      <c r="B2" s="9">
        <v>22.95</v>
      </c>
      <c r="C2" s="9">
        <v>1.024</v>
      </c>
      <c r="D2" s="9">
        <v>399.9</v>
      </c>
      <c r="E2" s="9">
        <v>33</v>
      </c>
      <c r="F2" s="9">
        <v>7526.2</v>
      </c>
      <c r="G2" s="9">
        <v>7.71</v>
      </c>
      <c r="H2" s="9">
        <v>100.6</v>
      </c>
      <c r="I2" s="9">
        <v>1</v>
      </c>
      <c r="J2" s="10">
        <v>36876</v>
      </c>
      <c r="K2" s="11">
        <v>4.0636574074074075E-2</v>
      </c>
      <c r="L2" s="9" t="s">
        <v>16</v>
      </c>
      <c r="M2" s="9" t="s">
        <v>17</v>
      </c>
    </row>
    <row r="3" spans="1:13" x14ac:dyDescent="0.45">
      <c r="A3" s="9">
        <v>34</v>
      </c>
      <c r="B3" s="9">
        <v>22.96</v>
      </c>
      <c r="C3" s="9">
        <v>1.0229999999999999</v>
      </c>
      <c r="D3" s="9">
        <v>400</v>
      </c>
      <c r="E3" s="9">
        <v>33</v>
      </c>
      <c r="F3" s="9">
        <v>7526.8</v>
      </c>
      <c r="G3" s="9">
        <v>7.7</v>
      </c>
      <c r="H3" s="9">
        <v>100.6</v>
      </c>
      <c r="I3" s="9">
        <v>1</v>
      </c>
      <c r="J3" s="10">
        <v>36876</v>
      </c>
      <c r="K3" s="11">
        <v>4.1122685185185186E-2</v>
      </c>
      <c r="L3" s="9" t="s">
        <v>16</v>
      </c>
      <c r="M3" s="9" t="s">
        <v>17</v>
      </c>
    </row>
    <row r="4" spans="1:13" x14ac:dyDescent="0.45">
      <c r="A4" s="9">
        <v>36</v>
      </c>
      <c r="B4" s="9">
        <v>23.01</v>
      </c>
      <c r="C4" s="9">
        <v>1.022</v>
      </c>
      <c r="D4" s="9">
        <v>400</v>
      </c>
      <c r="E4" s="9">
        <v>32.9</v>
      </c>
      <c r="F4" s="9">
        <v>7527.7</v>
      </c>
      <c r="G4" s="9">
        <v>7.69</v>
      </c>
      <c r="H4" s="9">
        <v>100.6</v>
      </c>
      <c r="I4" s="9">
        <v>1</v>
      </c>
      <c r="J4" s="10">
        <v>36876</v>
      </c>
      <c r="K4" s="11">
        <v>4.4097222222222225E-2</v>
      </c>
      <c r="L4" s="9" t="s">
        <v>18</v>
      </c>
      <c r="M4" s="9" t="s">
        <v>17</v>
      </c>
    </row>
    <row r="5" spans="1:13" x14ac:dyDescent="0.45">
      <c r="A5" s="9">
        <v>37</v>
      </c>
      <c r="B5" s="9">
        <v>23.01</v>
      </c>
      <c r="C5" s="9">
        <v>1.022</v>
      </c>
      <c r="D5" s="9">
        <v>400</v>
      </c>
      <c r="E5" s="9">
        <v>33</v>
      </c>
      <c r="F5" s="9">
        <v>7527.1</v>
      </c>
      <c r="G5" s="9">
        <v>7.69</v>
      </c>
      <c r="H5" s="9">
        <v>100.6</v>
      </c>
      <c r="I5" s="9">
        <v>1</v>
      </c>
      <c r="J5" s="10">
        <v>36876</v>
      </c>
      <c r="K5" s="11">
        <v>4.4537037037037042E-2</v>
      </c>
      <c r="L5" s="9" t="s">
        <v>18</v>
      </c>
      <c r="M5" s="9" t="s">
        <v>17</v>
      </c>
    </row>
    <row r="6" spans="1:13" x14ac:dyDescent="0.45">
      <c r="A6" s="9">
        <v>39</v>
      </c>
      <c r="B6" s="9">
        <v>23.07</v>
      </c>
      <c r="C6" s="9">
        <v>1.0169999999999999</v>
      </c>
      <c r="D6" s="9">
        <v>399.9</v>
      </c>
      <c r="E6" s="9">
        <v>32.700000000000003</v>
      </c>
      <c r="F6" s="9">
        <v>7526</v>
      </c>
      <c r="G6" s="9">
        <v>7.66</v>
      </c>
      <c r="H6" s="9">
        <v>100.6</v>
      </c>
      <c r="I6" s="9">
        <v>1</v>
      </c>
      <c r="J6" s="10">
        <v>36876</v>
      </c>
      <c r="K6" s="11">
        <v>4.6747685185185184E-2</v>
      </c>
      <c r="L6" s="9" t="s">
        <v>18</v>
      </c>
      <c r="M6" s="9" t="s">
        <v>17</v>
      </c>
    </row>
    <row r="7" spans="1:13" x14ac:dyDescent="0.45">
      <c r="A7" s="9">
        <v>40</v>
      </c>
      <c r="B7" s="9">
        <v>23.09</v>
      </c>
      <c r="C7" s="9">
        <v>1.018</v>
      </c>
      <c r="D7" s="9">
        <v>400</v>
      </c>
      <c r="E7" s="9">
        <v>32.9</v>
      </c>
      <c r="F7" s="9">
        <v>7526.9</v>
      </c>
      <c r="G7" s="9">
        <v>7.66</v>
      </c>
      <c r="H7" s="9">
        <v>100.6</v>
      </c>
      <c r="I7" s="9">
        <v>1</v>
      </c>
      <c r="J7" s="10">
        <v>36876</v>
      </c>
      <c r="K7" s="11">
        <v>4.7152777777777773E-2</v>
      </c>
      <c r="L7" s="9" t="s">
        <v>18</v>
      </c>
      <c r="M7" s="9" t="s">
        <v>17</v>
      </c>
    </row>
    <row r="8" spans="1:13" x14ac:dyDescent="0.45">
      <c r="A8" s="9">
        <v>42</v>
      </c>
      <c r="B8" s="9">
        <v>23.3</v>
      </c>
      <c r="C8" s="9">
        <v>1.01</v>
      </c>
      <c r="D8" s="9">
        <v>400</v>
      </c>
      <c r="E8" s="9">
        <v>32.700000000000003</v>
      </c>
      <c r="F8" s="9">
        <v>7527.8</v>
      </c>
      <c r="G8" s="9">
        <v>7.6</v>
      </c>
      <c r="H8" s="9">
        <v>100.6</v>
      </c>
      <c r="I8" s="9">
        <v>1</v>
      </c>
      <c r="J8" s="10">
        <v>36876</v>
      </c>
      <c r="K8" s="11">
        <v>5.1863425925925931E-2</v>
      </c>
      <c r="L8" s="9" t="s">
        <v>19</v>
      </c>
      <c r="M8" s="9" t="s">
        <v>17</v>
      </c>
    </row>
    <row r="9" spans="1:13" x14ac:dyDescent="0.45">
      <c r="A9" s="9">
        <v>43</v>
      </c>
      <c r="B9" s="9">
        <v>23.32</v>
      </c>
      <c r="C9" s="9">
        <v>1.016</v>
      </c>
      <c r="D9" s="9">
        <v>400</v>
      </c>
      <c r="E9" s="9">
        <v>32.4</v>
      </c>
      <c r="F9" s="9">
        <v>7526.8</v>
      </c>
      <c r="G9" s="9">
        <v>7.65</v>
      </c>
      <c r="H9" s="9">
        <v>100.6</v>
      </c>
      <c r="I9" s="9">
        <v>1</v>
      </c>
      <c r="J9" s="10">
        <v>36876</v>
      </c>
      <c r="K9" s="11">
        <v>5.2511574074074079E-2</v>
      </c>
      <c r="L9" s="9" t="s">
        <v>19</v>
      </c>
      <c r="M9" s="9" t="s">
        <v>17</v>
      </c>
    </row>
    <row r="10" spans="1:13" x14ac:dyDescent="0.45">
      <c r="A10" s="9">
        <v>45</v>
      </c>
      <c r="B10" s="9">
        <v>23.39</v>
      </c>
      <c r="C10" s="9">
        <v>1.0069999999999999</v>
      </c>
      <c r="D10" s="9">
        <v>400</v>
      </c>
      <c r="E10" s="9">
        <v>32.700000000000003</v>
      </c>
      <c r="F10" s="9">
        <v>7527</v>
      </c>
      <c r="G10" s="9">
        <v>7.58</v>
      </c>
      <c r="H10" s="9">
        <v>100.6</v>
      </c>
      <c r="I10" s="9">
        <v>1</v>
      </c>
      <c r="J10" s="10">
        <v>36876</v>
      </c>
      <c r="K10" s="11">
        <v>5.5497685185185185E-2</v>
      </c>
      <c r="L10" s="9" t="s">
        <v>19</v>
      </c>
      <c r="M10" s="9" t="s">
        <v>17</v>
      </c>
    </row>
    <row r="11" spans="1:13" x14ac:dyDescent="0.45">
      <c r="A11" s="9">
        <v>46</v>
      </c>
      <c r="B11" s="9">
        <v>23.4</v>
      </c>
      <c r="C11" s="9">
        <v>1.0129999999999999</v>
      </c>
      <c r="D11" s="9">
        <v>400</v>
      </c>
      <c r="E11" s="9">
        <v>32.299999999999997</v>
      </c>
      <c r="F11" s="9">
        <v>7527.3</v>
      </c>
      <c r="G11" s="9">
        <v>7.62</v>
      </c>
      <c r="H11" s="9">
        <v>100.6</v>
      </c>
      <c r="I11" s="9">
        <v>1</v>
      </c>
      <c r="J11" s="10">
        <v>36876</v>
      </c>
      <c r="K11" s="11">
        <v>5.5891203703703707E-2</v>
      </c>
      <c r="L11" s="9" t="s">
        <v>19</v>
      </c>
      <c r="M11" s="9" t="s">
        <v>17</v>
      </c>
    </row>
    <row r="12" spans="1:13" x14ac:dyDescent="0.45">
      <c r="A12" s="9">
        <v>48</v>
      </c>
      <c r="B12" s="9">
        <v>23.47</v>
      </c>
      <c r="C12" s="9">
        <v>1.0109999999999999</v>
      </c>
      <c r="D12" s="9">
        <v>400</v>
      </c>
      <c r="E12" s="9">
        <v>32.200000000000003</v>
      </c>
      <c r="F12" s="9">
        <v>7527.3</v>
      </c>
      <c r="G12" s="9">
        <v>7.61</v>
      </c>
      <c r="H12" s="9">
        <v>100.7</v>
      </c>
      <c r="I12" s="9">
        <v>1</v>
      </c>
      <c r="J12" s="10">
        <v>36876</v>
      </c>
      <c r="K12" s="11">
        <v>5.9317129629629629E-2</v>
      </c>
      <c r="L12" s="9" t="s">
        <v>19</v>
      </c>
      <c r="M12" s="9" t="s">
        <v>17</v>
      </c>
    </row>
    <row r="13" spans="1:13" x14ac:dyDescent="0.45">
      <c r="A13" s="9">
        <v>49</v>
      </c>
      <c r="B13" s="9">
        <v>23.47</v>
      </c>
      <c r="C13" s="9">
        <v>1.0109999999999999</v>
      </c>
      <c r="D13" s="9">
        <v>400</v>
      </c>
      <c r="E13" s="9">
        <v>32.299999999999997</v>
      </c>
      <c r="F13" s="9">
        <v>7527.1</v>
      </c>
      <c r="G13" s="9">
        <v>7.61</v>
      </c>
      <c r="H13" s="9">
        <v>100.6</v>
      </c>
      <c r="I13" s="9">
        <v>1</v>
      </c>
      <c r="J13" s="10">
        <v>36876</v>
      </c>
      <c r="K13" s="11">
        <v>5.9861111111111108E-2</v>
      </c>
      <c r="L13" s="9" t="s">
        <v>19</v>
      </c>
      <c r="M13" s="9" t="s">
        <v>17</v>
      </c>
    </row>
    <row r="14" spans="1:13" x14ac:dyDescent="0.45">
      <c r="A14" s="9">
        <v>1</v>
      </c>
      <c r="B14" s="9">
        <v>23.51</v>
      </c>
      <c r="C14" s="9">
        <v>1.008</v>
      </c>
      <c r="D14" s="9">
        <v>400</v>
      </c>
      <c r="E14" s="9">
        <v>32.1</v>
      </c>
      <c r="F14" s="9">
        <v>7527.2</v>
      </c>
      <c r="G14" s="9">
        <v>7.59</v>
      </c>
      <c r="H14" s="9">
        <v>100.6</v>
      </c>
      <c r="I14" s="9">
        <v>1</v>
      </c>
      <c r="J14" s="10">
        <v>36876</v>
      </c>
      <c r="K14" s="11">
        <v>6.2407407407407411E-2</v>
      </c>
      <c r="L14" s="9" t="s">
        <v>20</v>
      </c>
      <c r="M14" s="9" t="s">
        <v>17</v>
      </c>
    </row>
    <row r="15" spans="1:13" x14ac:dyDescent="0.45">
      <c r="A15" s="9">
        <v>2</v>
      </c>
      <c r="B15" s="9">
        <v>23.51</v>
      </c>
      <c r="C15" s="9">
        <v>1.01</v>
      </c>
      <c r="D15" s="9">
        <v>399.9</v>
      </c>
      <c r="E15" s="9">
        <v>32.299999999999997</v>
      </c>
      <c r="F15" s="9">
        <v>7526</v>
      </c>
      <c r="G15" s="9">
        <v>7.6</v>
      </c>
      <c r="H15" s="9">
        <v>100.6</v>
      </c>
      <c r="I15" s="9">
        <v>1</v>
      </c>
      <c r="J15" s="10">
        <v>36876</v>
      </c>
      <c r="K15" s="11">
        <v>6.2812499999999993E-2</v>
      </c>
      <c r="L15" s="9" t="s">
        <v>20</v>
      </c>
      <c r="M15" s="9" t="s">
        <v>17</v>
      </c>
    </row>
    <row r="16" spans="1:13" x14ac:dyDescent="0.45">
      <c r="A16" s="9">
        <v>4</v>
      </c>
      <c r="B16" s="9">
        <v>23.51</v>
      </c>
      <c r="C16" s="9">
        <v>1.0069999999999999</v>
      </c>
      <c r="D16" s="9">
        <v>400</v>
      </c>
      <c r="E16" s="9">
        <v>32.200000000000003</v>
      </c>
      <c r="F16" s="9">
        <v>7527</v>
      </c>
      <c r="G16" s="9">
        <v>7.58</v>
      </c>
      <c r="H16" s="9">
        <v>100.8</v>
      </c>
      <c r="I16" s="9">
        <v>1</v>
      </c>
      <c r="J16" s="10">
        <v>36876</v>
      </c>
      <c r="K16" s="11">
        <v>6.6053240740740746E-2</v>
      </c>
      <c r="L16" s="9" t="s">
        <v>20</v>
      </c>
      <c r="M16" s="9" t="s">
        <v>17</v>
      </c>
    </row>
    <row r="17" spans="1:13" x14ac:dyDescent="0.45">
      <c r="A17" s="9">
        <v>5</v>
      </c>
      <c r="B17" s="9">
        <v>23.51</v>
      </c>
      <c r="C17" s="9">
        <v>1.0069999999999999</v>
      </c>
      <c r="D17" s="9">
        <v>400</v>
      </c>
      <c r="E17" s="9">
        <v>32.299999999999997</v>
      </c>
      <c r="F17" s="9">
        <v>7527</v>
      </c>
      <c r="G17" s="9">
        <v>7.58</v>
      </c>
      <c r="H17" s="9">
        <v>100.8</v>
      </c>
      <c r="I17" s="9">
        <v>1</v>
      </c>
      <c r="J17" s="10">
        <v>36876</v>
      </c>
      <c r="K17" s="11">
        <v>6.6469907407407408E-2</v>
      </c>
      <c r="L17" s="9" t="s">
        <v>20</v>
      </c>
      <c r="M17" s="9" t="s">
        <v>17</v>
      </c>
    </row>
    <row r="18" spans="1:13" x14ac:dyDescent="0.45">
      <c r="A18" s="9">
        <v>7</v>
      </c>
      <c r="B18" s="9">
        <v>23.48</v>
      </c>
      <c r="C18" s="9">
        <v>1.0069999999999999</v>
      </c>
      <c r="D18" s="9">
        <v>400</v>
      </c>
      <c r="E18" s="9">
        <v>32.200000000000003</v>
      </c>
      <c r="F18" s="9">
        <v>7527</v>
      </c>
      <c r="G18" s="9">
        <v>7.58</v>
      </c>
      <c r="H18" s="9">
        <v>100.8</v>
      </c>
      <c r="I18" s="9">
        <v>1</v>
      </c>
      <c r="J18" s="10">
        <v>36876</v>
      </c>
      <c r="K18" s="11">
        <v>7.0717592592592596E-2</v>
      </c>
      <c r="L18" s="9" t="s">
        <v>20</v>
      </c>
      <c r="M18" s="9" t="s">
        <v>17</v>
      </c>
    </row>
    <row r="19" spans="1:13" x14ac:dyDescent="0.45">
      <c r="A19" s="9">
        <v>8</v>
      </c>
      <c r="B19" s="9">
        <v>23.49</v>
      </c>
      <c r="C19" s="9">
        <v>1.0089999999999999</v>
      </c>
      <c r="D19" s="9">
        <v>400</v>
      </c>
      <c r="E19" s="9">
        <v>32.4</v>
      </c>
      <c r="F19" s="9">
        <v>7527.4</v>
      </c>
      <c r="G19" s="9">
        <v>7.59</v>
      </c>
      <c r="H19" s="9">
        <v>100.8</v>
      </c>
      <c r="I19" s="9">
        <v>1</v>
      </c>
      <c r="J19" s="10">
        <v>36876</v>
      </c>
      <c r="K19" s="11">
        <v>7.1180555555555566E-2</v>
      </c>
      <c r="L19" s="9" t="s">
        <v>20</v>
      </c>
      <c r="M19" s="9" t="s">
        <v>17</v>
      </c>
    </row>
    <row r="20" spans="1:13" x14ac:dyDescent="0.45">
      <c r="A20" s="13">
        <v>10</v>
      </c>
      <c r="B20" s="13">
        <v>23.55</v>
      </c>
      <c r="C20" s="13">
        <v>1.0029999999999999</v>
      </c>
      <c r="D20" s="13">
        <v>400</v>
      </c>
      <c r="E20" s="13">
        <v>32.200000000000003</v>
      </c>
      <c r="F20" s="13">
        <v>7527.2</v>
      </c>
      <c r="G20" s="13">
        <v>7.55</v>
      </c>
      <c r="H20" s="13">
        <v>100.8</v>
      </c>
      <c r="I20" s="13">
        <v>1</v>
      </c>
      <c r="J20" s="14">
        <v>36876</v>
      </c>
      <c r="K20" s="15">
        <v>7.3402777777777775E-2</v>
      </c>
      <c r="L20" s="13" t="s">
        <v>20</v>
      </c>
      <c r="M20" s="13" t="s">
        <v>17</v>
      </c>
    </row>
    <row r="21" spans="1:13" x14ac:dyDescent="0.45">
      <c r="A21" s="13">
        <v>11</v>
      </c>
      <c r="B21" s="13">
        <v>23.56</v>
      </c>
      <c r="C21" s="13">
        <v>1.006</v>
      </c>
      <c r="D21" s="13">
        <v>400.1</v>
      </c>
      <c r="E21" s="13">
        <v>32.4</v>
      </c>
      <c r="F21" s="13">
        <v>7528.6</v>
      </c>
      <c r="G21" s="13">
        <v>7.58</v>
      </c>
      <c r="H21" s="13">
        <v>100.8</v>
      </c>
      <c r="I21" s="13">
        <v>1</v>
      </c>
      <c r="J21" s="14">
        <v>36876</v>
      </c>
      <c r="K21" s="15">
        <v>7.3807870370370371E-2</v>
      </c>
      <c r="L21" s="13" t="s">
        <v>20</v>
      </c>
      <c r="M21" s="13" t="s">
        <v>17</v>
      </c>
    </row>
    <row r="22" spans="1:13" x14ac:dyDescent="0.45">
      <c r="A22" s="13">
        <v>13</v>
      </c>
      <c r="B22" s="13">
        <v>23.58</v>
      </c>
      <c r="C22" s="13">
        <v>1.0029999999999999</v>
      </c>
      <c r="D22" s="13">
        <v>400</v>
      </c>
      <c r="E22" s="13">
        <v>32.299999999999997</v>
      </c>
      <c r="F22" s="13">
        <v>7527.4</v>
      </c>
      <c r="G22" s="13">
        <v>7.55</v>
      </c>
      <c r="H22" s="13">
        <v>100.8</v>
      </c>
      <c r="I22" s="13">
        <v>1</v>
      </c>
      <c r="J22" s="14">
        <v>36876</v>
      </c>
      <c r="K22" s="15">
        <v>7.7638888888888882E-2</v>
      </c>
      <c r="L22" s="13" t="s">
        <v>20</v>
      </c>
      <c r="M22" s="13" t="s">
        <v>17</v>
      </c>
    </row>
    <row r="23" spans="1:13" x14ac:dyDescent="0.45">
      <c r="A23" s="13">
        <v>18</v>
      </c>
      <c r="B23" s="13">
        <v>23.66</v>
      </c>
      <c r="C23" s="13">
        <v>1.004</v>
      </c>
      <c r="D23" s="13">
        <v>399.9</v>
      </c>
      <c r="E23" s="13">
        <v>32.200000000000003</v>
      </c>
      <c r="F23" s="13">
        <v>7526.2</v>
      </c>
      <c r="G23" s="13">
        <v>7.56</v>
      </c>
      <c r="H23" s="13">
        <v>100.8</v>
      </c>
      <c r="I23" s="13">
        <v>1</v>
      </c>
      <c r="J23" s="14">
        <v>36876</v>
      </c>
      <c r="K23" s="15">
        <v>8.7974537037037046E-2</v>
      </c>
      <c r="L23" s="13" t="s">
        <v>21</v>
      </c>
      <c r="M23" s="13" t="s">
        <v>17</v>
      </c>
    </row>
    <row r="24" spans="1:13" x14ac:dyDescent="0.45">
      <c r="A24" s="13">
        <v>19</v>
      </c>
      <c r="B24" s="13">
        <v>23.66</v>
      </c>
      <c r="C24" s="13">
        <v>1.004</v>
      </c>
      <c r="D24" s="13">
        <v>400</v>
      </c>
      <c r="E24" s="13">
        <v>32.200000000000003</v>
      </c>
      <c r="F24" s="13">
        <v>7526.8</v>
      </c>
      <c r="G24" s="13">
        <v>7.56</v>
      </c>
      <c r="H24" s="13">
        <v>100.8</v>
      </c>
      <c r="I24" s="13">
        <v>1</v>
      </c>
      <c r="J24" s="14">
        <v>36876</v>
      </c>
      <c r="K24" s="15">
        <v>8.8368055555555547E-2</v>
      </c>
      <c r="L24" s="13" t="s">
        <v>21</v>
      </c>
      <c r="M24" s="13" t="s">
        <v>17</v>
      </c>
    </row>
    <row r="25" spans="1:13" x14ac:dyDescent="0.45">
      <c r="A25" s="13">
        <v>21</v>
      </c>
      <c r="B25" s="13">
        <v>23.69</v>
      </c>
      <c r="C25" s="13">
        <v>1.004</v>
      </c>
      <c r="D25" s="13">
        <v>400</v>
      </c>
      <c r="E25" s="13">
        <v>32.5</v>
      </c>
      <c r="F25" s="13">
        <v>7527.5</v>
      </c>
      <c r="G25" s="13">
        <v>7.56</v>
      </c>
      <c r="H25" s="13">
        <v>100.8</v>
      </c>
      <c r="I25" s="13">
        <v>1</v>
      </c>
      <c r="J25" s="14">
        <v>36876</v>
      </c>
      <c r="K25" s="15">
        <v>9.0497685185185181E-2</v>
      </c>
      <c r="L25" s="13" t="s">
        <v>21</v>
      </c>
      <c r="M25" s="13" t="s">
        <v>17</v>
      </c>
    </row>
    <row r="26" spans="1:13" x14ac:dyDescent="0.45">
      <c r="A26" s="13">
        <v>22</v>
      </c>
      <c r="B26" s="13">
        <v>23.69</v>
      </c>
      <c r="C26" s="13">
        <v>1.0049999999999999</v>
      </c>
      <c r="D26" s="13">
        <v>400</v>
      </c>
      <c r="E26" s="13">
        <v>32.5</v>
      </c>
      <c r="F26" s="13">
        <v>7527.5</v>
      </c>
      <c r="G26" s="13">
        <v>7.56</v>
      </c>
      <c r="H26" s="13">
        <v>100.8</v>
      </c>
      <c r="I26" s="13">
        <v>1</v>
      </c>
      <c r="J26" s="14">
        <v>36876</v>
      </c>
      <c r="K26" s="15">
        <v>9.0960648148148152E-2</v>
      </c>
      <c r="L26" s="13" t="s">
        <v>21</v>
      </c>
      <c r="M26" s="13" t="s">
        <v>17</v>
      </c>
    </row>
    <row r="27" spans="1:13" x14ac:dyDescent="0.45">
      <c r="A27" s="13">
        <v>23</v>
      </c>
      <c r="B27" s="13">
        <v>23.7</v>
      </c>
      <c r="C27" s="13">
        <v>1.0049999999999999</v>
      </c>
      <c r="D27" s="13">
        <v>400</v>
      </c>
      <c r="E27" s="13">
        <v>32.1</v>
      </c>
      <c r="F27" s="13">
        <v>7526.7</v>
      </c>
      <c r="G27" s="13">
        <v>7.56</v>
      </c>
      <c r="H27" s="13">
        <v>79.2</v>
      </c>
      <c r="I27" s="13">
        <v>1</v>
      </c>
      <c r="J27" s="14">
        <v>36876</v>
      </c>
      <c r="K27" s="15">
        <v>9.1365740740740733E-2</v>
      </c>
      <c r="L27" s="13" t="s">
        <v>21</v>
      </c>
      <c r="M27" s="13" t="s">
        <v>17</v>
      </c>
    </row>
    <row r="28" spans="1:13" x14ac:dyDescent="0.45">
      <c r="A28" s="13">
        <v>25</v>
      </c>
      <c r="B28" s="13">
        <v>23.73</v>
      </c>
      <c r="C28" s="13">
        <v>1.0029999999999999</v>
      </c>
      <c r="D28" s="13">
        <v>400</v>
      </c>
      <c r="E28" s="13">
        <v>32.299999999999997</v>
      </c>
      <c r="F28" s="13">
        <v>7526.7</v>
      </c>
      <c r="G28" s="13">
        <v>7.55</v>
      </c>
      <c r="H28" s="13">
        <v>100.8</v>
      </c>
      <c r="I28" s="13">
        <v>1</v>
      </c>
      <c r="J28" s="14">
        <v>36876</v>
      </c>
      <c r="K28" s="15">
        <v>9.4131944444444449E-2</v>
      </c>
      <c r="L28" s="13" t="s">
        <v>21</v>
      </c>
      <c r="M28" s="13" t="s">
        <v>17</v>
      </c>
    </row>
    <row r="29" spans="1:13" x14ac:dyDescent="0.45">
      <c r="A29" s="13">
        <v>26</v>
      </c>
      <c r="B29" s="13">
        <v>23.73</v>
      </c>
      <c r="C29" s="13">
        <v>1.0049999999999999</v>
      </c>
      <c r="D29" s="13">
        <v>400</v>
      </c>
      <c r="E29" s="13">
        <v>32.5</v>
      </c>
      <c r="F29" s="13">
        <v>7527.2</v>
      </c>
      <c r="G29" s="13">
        <v>7.56</v>
      </c>
      <c r="H29" s="13">
        <v>100.8</v>
      </c>
      <c r="I29" s="13">
        <v>1</v>
      </c>
      <c r="J29" s="14">
        <v>36876</v>
      </c>
      <c r="K29" s="15">
        <v>9.46412037037037E-2</v>
      </c>
      <c r="L29" s="13" t="s">
        <v>21</v>
      </c>
      <c r="M29" s="13" t="s">
        <v>17</v>
      </c>
    </row>
    <row r="30" spans="1:13" x14ac:dyDescent="0.45">
      <c r="A30" s="13">
        <v>27</v>
      </c>
      <c r="B30" s="13">
        <v>23.75</v>
      </c>
      <c r="C30" s="13">
        <v>1.0029999999999999</v>
      </c>
      <c r="D30" s="13">
        <v>400.1</v>
      </c>
      <c r="E30" s="13">
        <v>32.200000000000003</v>
      </c>
      <c r="F30" s="13">
        <v>7528.3</v>
      </c>
      <c r="G30" s="13">
        <v>7.55</v>
      </c>
      <c r="H30" s="13">
        <v>61.6</v>
      </c>
      <c r="I30" s="13">
        <v>1</v>
      </c>
      <c r="J30" s="14">
        <v>36876</v>
      </c>
      <c r="K30" s="15">
        <v>9.5208333333333339E-2</v>
      </c>
      <c r="L30" s="13" t="s">
        <v>21</v>
      </c>
      <c r="M30" s="13" t="s">
        <v>17</v>
      </c>
    </row>
    <row r="34" spans="1:3" x14ac:dyDescent="0.45">
      <c r="A34" t="s">
        <v>25</v>
      </c>
      <c r="B34" t="s">
        <v>22</v>
      </c>
      <c r="C34">
        <f>AVERAGE(C2:C30)</f>
        <v>1.0098965517241381</v>
      </c>
    </row>
    <row r="35" spans="1:3" x14ac:dyDescent="0.45">
      <c r="B35" t="s">
        <v>23</v>
      </c>
      <c r="C35">
        <f>_xlfn.STDEV.P(C2:C30)</f>
        <v>6.5618796065961809E-3</v>
      </c>
    </row>
    <row r="36" spans="1:3" x14ac:dyDescent="0.45">
      <c r="B36" t="s">
        <v>24</v>
      </c>
      <c r="C36">
        <f>C35/C34*100</f>
        <v>0.64975760095362867</v>
      </c>
    </row>
    <row r="39" spans="1:3" x14ac:dyDescent="0.45">
      <c r="A39" s="12" t="s">
        <v>28</v>
      </c>
      <c r="B39" s="12" t="s">
        <v>22</v>
      </c>
      <c r="C39" s="12">
        <f>AVERAGE(C2:C19)</f>
        <v>1.0134444444444446</v>
      </c>
    </row>
    <row r="40" spans="1:3" x14ac:dyDescent="0.45">
      <c r="A40" s="12" t="s">
        <v>26</v>
      </c>
      <c r="B40" s="12" t="s">
        <v>23</v>
      </c>
      <c r="C40" s="12">
        <f>_xlfn.STDEV.P(C2:C19)</f>
        <v>5.9649180139864939E-3</v>
      </c>
    </row>
    <row r="41" spans="1:3" x14ac:dyDescent="0.45">
      <c r="A41" s="12"/>
      <c r="B41" s="12" t="s">
        <v>24</v>
      </c>
      <c r="C41" s="12">
        <f>C40/C39*100</f>
        <v>0.58857868792762236</v>
      </c>
    </row>
    <row r="44" spans="1:3" x14ac:dyDescent="0.45">
      <c r="A44" s="16" t="s">
        <v>28</v>
      </c>
      <c r="B44" s="16" t="s">
        <v>22</v>
      </c>
      <c r="C44" s="16">
        <f>AVERAGE(C20:C30)</f>
        <v>1.0040909090909089</v>
      </c>
    </row>
    <row r="45" spans="1:3" x14ac:dyDescent="0.45">
      <c r="A45" s="16" t="s">
        <v>27</v>
      </c>
      <c r="B45" s="16" t="s">
        <v>23</v>
      </c>
      <c r="C45" s="16">
        <f>_xlfn.STDEV.P(C20:C30)</f>
        <v>9.9585919546395577E-4</v>
      </c>
    </row>
    <row r="46" spans="1:3" x14ac:dyDescent="0.45">
      <c r="A46" s="16"/>
      <c r="B46" s="16" t="s">
        <v>24</v>
      </c>
      <c r="C46" s="16">
        <f>C45/C44*100</f>
        <v>9.9180182436428399E-2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RheoSense-Marketing</cp:lastModifiedBy>
  <dcterms:created xsi:type="dcterms:W3CDTF">2016-11-30T01:14:13Z</dcterms:created>
  <dcterms:modified xsi:type="dcterms:W3CDTF">2020-08-02T05:05:08Z</dcterms:modified>
</cp:coreProperties>
</file>