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 - ZImam\Box\Users Shared\ZImam\Application Notes\2021\06-June\"/>
    </mc:Choice>
  </mc:AlternateContent>
  <xr:revisionPtr revIDLastSave="0" documentId="13_ncr:1_{425FF70E-9ACE-4FAF-8A4B-290404B60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H12" i="1" s="1"/>
  <c r="I12" i="1" s="1"/>
  <c r="H14" i="1" l="1"/>
  <c r="I14" i="1" s="1"/>
  <c r="H15" i="1"/>
  <c r="I15" i="1" s="1"/>
  <c r="D13" i="1"/>
  <c r="H13" i="1"/>
  <c r="I13" i="1" s="1"/>
</calcChain>
</file>

<file path=xl/sharedStrings.xml><?xml version="1.0" encoding="utf-8"?>
<sst xmlns="http://schemas.openxmlformats.org/spreadsheetml/2006/main" count="46" uniqueCount="35">
  <si>
    <t>ID</t>
  </si>
  <si>
    <t>ShearRateRange</t>
  </si>
  <si>
    <t>ShearRateStandardDeviation</t>
  </si>
  <si>
    <t>PercentRelativeRange</t>
  </si>
  <si>
    <t>Range</t>
  </si>
  <si>
    <t>RelativeStandardDeviation</t>
  </si>
  <si>
    <t>StandardDeviation</t>
  </si>
  <si>
    <t>NumSegments</t>
  </si>
  <si>
    <t>True_Viscosity_mPa_S</t>
  </si>
  <si>
    <t>Viscosity_mPa_S</t>
  </si>
  <si>
    <t>TrueShearRate_1_S</t>
  </si>
  <si>
    <t>ShearRate_1_S</t>
  </si>
  <si>
    <t>SensorTemperature_C</t>
  </si>
  <si>
    <t>SampleName</t>
  </si>
  <si>
    <t>RunID</t>
  </si>
  <si>
    <t>TemperatureStandardDeviation</t>
  </si>
  <si>
    <t>TemperatureRange</t>
  </si>
  <si>
    <t>2021-02-16T21:48:06.063Z</t>
  </si>
  <si>
    <t/>
  </si>
  <si>
    <t>Acetate NaCl PS80 arg-hcl Buffer</t>
  </si>
  <si>
    <t>10 mgmL BgG in Buffer</t>
  </si>
  <si>
    <t>20 mgmL BgG in Buffer</t>
  </si>
  <si>
    <t>30 mgmL BgG in Buffer</t>
  </si>
  <si>
    <t>40 mgmL BgG in Buffer</t>
  </si>
  <si>
    <t>50 mgmL BgG in Buffer</t>
  </si>
  <si>
    <t>BgG (g)</t>
  </si>
  <si>
    <t>total (g)</t>
  </si>
  <si>
    <t>x (wt/wt)</t>
  </si>
  <si>
    <t>dilutions</t>
  </si>
  <si>
    <t>stock (g)</t>
  </si>
  <si>
    <t>c(mg/mL)</t>
  </si>
  <si>
    <t>relative visc</t>
  </si>
  <si>
    <t>rel-1</t>
  </si>
  <si>
    <t>concentration</t>
  </si>
  <si>
    <t>(rel-1)/c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</si>
</sst>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1" fillId="0" borderId="0" xfId="0" applyFont="1"/>
    <xf numFmtId="0" fontId="0" fillId="0" borderId="0" xfId="0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U9">
  <autoFilter ref="A1:U9" xr:uid="{00000000-0009-0000-0100-000001000000}"/>
  <tableColumns count="21">
    <tableColumn id="1" xr3:uid="{00000000-0010-0000-0000-000001000000}" name="ID"/>
    <tableColumn id="2" xr3:uid="{00000000-0010-0000-0000-000002000000}" name="ShearRateRange"/>
    <tableColumn id="3" xr3:uid="{00000000-0010-0000-0000-000003000000}" name="ShearRateStandardDeviation"/>
    <tableColumn id="4" xr3:uid="{00000000-0010-0000-0000-000004000000}" name="PercentRelativeRange"/>
    <tableColumn id="5" xr3:uid="{00000000-0010-0000-0000-000005000000}" name="Range"/>
    <tableColumn id="6" xr3:uid="{00000000-0010-0000-0000-000006000000}" name="RelativeStandardDeviation"/>
    <tableColumn id="7" xr3:uid="{00000000-0010-0000-0000-000007000000}" name="StandardDeviation"/>
    <tableColumn id="8" xr3:uid="{00000000-0010-0000-0000-000008000000}" name="NumSegments"/>
    <tableColumn id="9" xr3:uid="{00000000-0010-0000-0000-000009000000}" name="True_Viscosity_mPa_S"/>
    <tableColumn id="10" xr3:uid="{00000000-0010-0000-0000-00000A000000}" name="Viscosity_mPa_S"/>
    <tableColumn id="11" xr3:uid="{00000000-0010-0000-0000-00000B000000}" name="TrueShearRate_1_S"/>
    <tableColumn id="12" xr3:uid="{00000000-0010-0000-0000-00000C000000}" name="ShearRate_1_S"/>
    <tableColumn id="13" xr3:uid="{00000000-0010-0000-0000-00000D000000}" name="SensorTemperature_C"/>
    <tableColumn id="14" xr3:uid="{00000000-0010-0000-0000-00000E000000}" name="relative visc"/>
    <tableColumn id="15" xr3:uid="{00000000-0010-0000-0000-00000F000000}" name="rel-1"/>
    <tableColumn id="16" xr3:uid="{00000000-0010-0000-0000-000010000000}" name="concentration"/>
    <tableColumn id="17" xr3:uid="{00000000-0010-0000-0000-000011000000}" name="(rel-1)/c"/>
    <tableColumn id="23" xr3:uid="{00000000-0010-0000-0000-000017000000}" name="SampleName"/>
    <tableColumn id="24" xr3:uid="{00000000-0010-0000-0000-000018000000}" name="RunID"/>
    <tableColumn id="25" xr3:uid="{00000000-0010-0000-0000-000019000000}" name="TemperatureStandardDeviation"/>
    <tableColumn id="26" xr3:uid="{00000000-0010-0000-0000-00001A000000}" name="TemperatureRange"/>
  </tableColumns>
  <tableStyleInfo name="TableStyleMedium2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>
      <selection activeCell="R1" sqref="R1:V1048576"/>
    </sheetView>
  </sheetViews>
  <sheetFormatPr defaultRowHeight="15"/>
  <cols>
    <col min="18" max="18" width="30.14062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3" t="s">
        <v>31</v>
      </c>
      <c r="O1" s="3" t="s">
        <v>32</v>
      </c>
      <c r="P1" s="3" t="s">
        <v>33</v>
      </c>
      <c r="Q1" s="3" t="s">
        <v>34</v>
      </c>
      <c r="R1" t="s">
        <v>13</v>
      </c>
      <c r="S1" t="s">
        <v>14</v>
      </c>
      <c r="T1" t="s">
        <v>15</v>
      </c>
      <c r="U1" t="s">
        <v>16</v>
      </c>
    </row>
    <row r="2" spans="1:21">
      <c r="A2" t="s">
        <v>17</v>
      </c>
      <c r="B2">
        <v>0</v>
      </c>
      <c r="C2">
        <v>0</v>
      </c>
      <c r="D2">
        <v>0.20351248201648001</v>
      </c>
      <c r="E2">
        <v>1.9595238095239101E-3</v>
      </c>
      <c r="F2">
        <v>0.09</v>
      </c>
      <c r="G2">
        <v>8.5360000000000004E-4</v>
      </c>
      <c r="H2">
        <v>5</v>
      </c>
      <c r="I2">
        <v>0</v>
      </c>
      <c r="J2">
        <v>0.96279999999999999</v>
      </c>
      <c r="K2">
        <v>0</v>
      </c>
      <c r="L2">
        <v>48520</v>
      </c>
      <c r="M2">
        <v>25</v>
      </c>
      <c r="N2" t="s">
        <v>18</v>
      </c>
      <c r="O2" t="s">
        <v>18</v>
      </c>
      <c r="P2" t="s">
        <v>18</v>
      </c>
      <c r="Q2" t="s">
        <v>18</v>
      </c>
      <c r="R2" t="s">
        <v>19</v>
      </c>
      <c r="S2">
        <v>1</v>
      </c>
      <c r="T2">
        <v>0</v>
      </c>
      <c r="U2">
        <v>0</v>
      </c>
    </row>
    <row r="3" spans="1:21">
      <c r="A3" t="s">
        <v>17</v>
      </c>
      <c r="B3">
        <v>0</v>
      </c>
      <c r="C3">
        <v>0</v>
      </c>
      <c r="D3">
        <v>0.31806025036216401</v>
      </c>
      <c r="E3">
        <v>3.2619047619046899E-3</v>
      </c>
      <c r="F3">
        <v>0.14000000000000001</v>
      </c>
      <c r="G3">
        <v>1.4220000000000001E-3</v>
      </c>
      <c r="H3">
        <v>5</v>
      </c>
      <c r="I3">
        <v>0</v>
      </c>
      <c r="J3">
        <v>1.026</v>
      </c>
      <c r="K3">
        <v>0</v>
      </c>
      <c r="L3">
        <v>48520</v>
      </c>
      <c r="M3">
        <v>25</v>
      </c>
      <c r="R3" t="s">
        <v>20</v>
      </c>
      <c r="S3">
        <v>2</v>
      </c>
      <c r="T3">
        <v>0</v>
      </c>
      <c r="U3">
        <v>0</v>
      </c>
    </row>
    <row r="4" spans="1:21">
      <c r="A4" t="s">
        <v>17</v>
      </c>
      <c r="B4">
        <v>0</v>
      </c>
      <c r="C4">
        <v>0</v>
      </c>
      <c r="D4">
        <v>0.17470620967015901</v>
      </c>
      <c r="E4">
        <v>1.9047619047618499E-3</v>
      </c>
      <c r="F4">
        <v>0.06</v>
      </c>
      <c r="G4">
        <v>6.9629999999999996E-4</v>
      </c>
      <c r="H4">
        <v>5</v>
      </c>
      <c r="I4">
        <v>0</v>
      </c>
      <c r="J4">
        <v>1.0900000000000001</v>
      </c>
      <c r="K4">
        <v>0</v>
      </c>
      <c r="L4">
        <v>48520</v>
      </c>
      <c r="M4">
        <v>25</v>
      </c>
      <c r="R4" t="s">
        <v>21</v>
      </c>
      <c r="S4">
        <v>3</v>
      </c>
      <c r="T4">
        <v>0</v>
      </c>
      <c r="U4">
        <v>0</v>
      </c>
    </row>
    <row r="5" spans="1:21">
      <c r="A5" t="s">
        <v>17</v>
      </c>
      <c r="B5">
        <v>0</v>
      </c>
      <c r="C5">
        <v>0</v>
      </c>
      <c r="D5">
        <v>0.43690102279134302</v>
      </c>
      <c r="E5">
        <v>5.1666666666667603E-3</v>
      </c>
      <c r="F5">
        <v>0.19</v>
      </c>
      <c r="G5">
        <v>2.2109999999999999E-3</v>
      </c>
      <c r="H5">
        <v>5</v>
      </c>
      <c r="I5">
        <v>0</v>
      </c>
      <c r="J5">
        <v>1.1830000000000001</v>
      </c>
      <c r="K5">
        <v>0</v>
      </c>
      <c r="L5">
        <v>48520</v>
      </c>
      <c r="M5">
        <v>25</v>
      </c>
      <c r="R5" t="s">
        <v>22</v>
      </c>
      <c r="S5">
        <v>4</v>
      </c>
      <c r="T5">
        <v>0</v>
      </c>
      <c r="U5">
        <v>0</v>
      </c>
    </row>
    <row r="6" spans="1:21">
      <c r="A6" t="s">
        <v>17</v>
      </c>
      <c r="B6">
        <v>0</v>
      </c>
      <c r="C6">
        <v>0</v>
      </c>
      <c r="D6">
        <v>0.107884897974359</v>
      </c>
      <c r="E6">
        <v>1.3809523809522599E-3</v>
      </c>
      <c r="F6">
        <v>0.05</v>
      </c>
      <c r="G6">
        <v>6.6279999999999996E-4</v>
      </c>
      <c r="H6">
        <v>5</v>
      </c>
      <c r="I6">
        <v>0</v>
      </c>
      <c r="J6">
        <v>1.28</v>
      </c>
      <c r="K6">
        <v>0</v>
      </c>
      <c r="L6">
        <v>48520</v>
      </c>
      <c r="M6">
        <v>25</v>
      </c>
      <c r="R6" t="s">
        <v>23</v>
      </c>
      <c r="S6">
        <v>5</v>
      </c>
      <c r="T6">
        <v>0</v>
      </c>
      <c r="U6">
        <v>0</v>
      </c>
    </row>
    <row r="7" spans="1:21">
      <c r="A7" t="s">
        <v>17</v>
      </c>
      <c r="B7">
        <v>0</v>
      </c>
      <c r="C7">
        <v>0</v>
      </c>
      <c r="D7">
        <v>0.120336943441623</v>
      </c>
      <c r="E7">
        <v>1.6666666666664801E-3</v>
      </c>
      <c r="F7">
        <v>0.05</v>
      </c>
      <c r="G7">
        <v>7.4540000000000001E-4</v>
      </c>
      <c r="H7">
        <v>5</v>
      </c>
      <c r="I7">
        <v>0</v>
      </c>
      <c r="J7">
        <v>1.385</v>
      </c>
      <c r="K7">
        <v>0</v>
      </c>
      <c r="L7">
        <v>48520</v>
      </c>
      <c r="M7">
        <v>25</v>
      </c>
      <c r="R7" t="s">
        <v>24</v>
      </c>
      <c r="S7">
        <v>6</v>
      </c>
      <c r="T7">
        <v>0</v>
      </c>
      <c r="U7">
        <v>0</v>
      </c>
    </row>
    <row r="8" spans="1:21">
      <c r="A8" t="s">
        <v>18</v>
      </c>
    </row>
    <row r="11" spans="1:21">
      <c r="B11" s="1" t="s">
        <v>25</v>
      </c>
      <c r="C11" s="1" t="s">
        <v>26</v>
      </c>
      <c r="D11" s="1" t="s">
        <v>27</v>
      </c>
      <c r="E11" s="1" t="s">
        <v>28</v>
      </c>
      <c r="F11" s="1" t="s">
        <v>29</v>
      </c>
      <c r="G11" s="1" t="s">
        <v>26</v>
      </c>
      <c r="H11" s="1" t="s">
        <v>27</v>
      </c>
      <c r="I11" s="1" t="s">
        <v>30</v>
      </c>
    </row>
    <row r="12" spans="1:21">
      <c r="B12" s="2">
        <v>0.50090000000000001</v>
      </c>
      <c r="C12" s="2">
        <v>10.0031</v>
      </c>
      <c r="D12" s="2">
        <f>B12/C12</f>
        <v>5.0074476912157231E-2</v>
      </c>
      <c r="E12" s="2"/>
      <c r="F12" s="2">
        <v>0.39369999999999999</v>
      </c>
      <c r="G12" s="2">
        <v>2.0030000000000001</v>
      </c>
      <c r="H12" s="2">
        <f>F12*$D$12/G12</f>
        <v>9.842397184381577E-3</v>
      </c>
      <c r="I12" s="2">
        <f>1000*H12</f>
        <v>9.8423971843815767</v>
      </c>
    </row>
    <row r="13" spans="1:21">
      <c r="B13" s="2"/>
      <c r="C13" s="2"/>
      <c r="D13" s="2">
        <f>D12*1000</f>
        <v>50.07447691215723</v>
      </c>
      <c r="E13" s="2"/>
      <c r="F13" s="2">
        <v>0.78210000000000002</v>
      </c>
      <c r="G13" s="2">
        <v>2.0318999999999998</v>
      </c>
      <c r="H13" s="2">
        <f t="shared" ref="H13:H15" si="0">F13*$D$12/G13</f>
        <v>1.9274200695407341E-2</v>
      </c>
      <c r="I13" s="2">
        <f t="shared" ref="I13:I15" si="1">1000*H13</f>
        <v>19.274200695407341</v>
      </c>
    </row>
    <row r="14" spans="1:21">
      <c r="B14" s="2"/>
      <c r="C14" s="2"/>
      <c r="D14" s="2"/>
      <c r="E14" s="2"/>
      <c r="F14" s="2">
        <v>1.2283999999999999</v>
      </c>
      <c r="G14" s="2">
        <v>2.0211999999999999</v>
      </c>
      <c r="H14" s="2">
        <f t="shared" si="0"/>
        <v>3.0433152305013825E-2</v>
      </c>
      <c r="I14" s="2">
        <f t="shared" si="1"/>
        <v>30.433152305013824</v>
      </c>
    </row>
    <row r="15" spans="1:21">
      <c r="B15" s="2"/>
      <c r="C15" s="2"/>
      <c r="D15" s="2"/>
      <c r="E15" s="2"/>
      <c r="F15" s="2">
        <v>1.6451</v>
      </c>
      <c r="G15" s="2">
        <v>2.0470000000000002</v>
      </c>
      <c r="H15" s="2">
        <f t="shared" si="0"/>
        <v>4.0243049324958403E-2</v>
      </c>
      <c r="I15" s="2">
        <f t="shared" si="1"/>
        <v>40.243049324958406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 - ZImam</dc:creator>
  <cp:lastModifiedBy>RS - ZImam</cp:lastModifiedBy>
  <dcterms:created xsi:type="dcterms:W3CDTF">2021-06-14T18:48:38Z</dcterms:created>
  <dcterms:modified xsi:type="dcterms:W3CDTF">2021-06-14T18:49:19Z</dcterms:modified>
</cp:coreProperties>
</file>